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esktop\CUENTA PUBLICA\2022\1ER TRIM 22\1ER TRIM\"/>
    </mc:Choice>
  </mc:AlternateContent>
  <bookViews>
    <workbookView xWindow="0" yWindow="0" windowWidth="19200" windowHeight="7248"/>
  </bookViews>
  <sheets>
    <sheet name="ACT" sheetId="4" r:id="rId1"/>
  </sheets>
  <definedNames>
    <definedName name="_xlnm._FilterDatabase" localSheetId="0" hidden="1">ACT!#REF!</definedName>
    <definedName name="_xlnm.Print_Area" localSheetId="0">ACT!$A$1:$C$81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63" i="4" l="1"/>
  <c r="B63" i="4"/>
  <c r="C55" i="4"/>
  <c r="B55" i="4"/>
  <c r="C48" i="4"/>
  <c r="B48" i="4"/>
  <c r="C43" i="4"/>
  <c r="B43" i="4"/>
  <c r="C32" i="4"/>
  <c r="B32" i="4"/>
  <c r="C27" i="4"/>
  <c r="B27" i="4"/>
  <c r="C17" i="4"/>
  <c r="B17" i="4"/>
  <c r="C13" i="4"/>
  <c r="B13" i="4"/>
  <c r="C4" i="4"/>
  <c r="B4" i="4"/>
  <c r="C66" i="4" l="1"/>
  <c r="B66" i="4"/>
  <c r="C24" i="4"/>
  <c r="B24" i="4"/>
  <c r="C68" i="4" l="1"/>
  <c r="B68" i="4"/>
</calcChain>
</file>

<file path=xl/sharedStrings.xml><?xml version="1.0" encoding="utf-8"?>
<sst xmlns="http://schemas.openxmlformats.org/spreadsheetml/2006/main" count="58" uniqueCount="58">
  <si>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</si>
  <si>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</si>
  <si>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</si>
  <si>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</si>
  <si>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</si>
  <si>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</si>
  <si>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</si>
  <si>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</si>
  <si>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</si>
  <si>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</si>
  <si>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</si>
  <si>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</si>
  <si>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</si>
  <si>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</si>
  <si>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</si>
  <si>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</si>
  <si>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</si>
  <si>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</si>
  <si>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</si>
  <si>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</si>
  <si>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</si>
  <si>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</si>
  <si>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</si>
  <si>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</si>
  <si>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</si>
  <si>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</si>
  <si>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</si>
  <si>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</si>
  <si>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</si>
  <si>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</si>
  <si>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</si>
  <si>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</si>
  <si>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</si>
  <si>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Aumento por Insuficiencia de Provisiones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</si>
  <si>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</si>
  <si>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</si>
  <si>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</si>
  <si>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</si>
  <si>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</si>
  <si>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</si>
  <si>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</si>
  <si>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</si>
  <si>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</si>
  <si>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</si>
  <si>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</si>
  <si>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</si>
  <si>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</si>
  <si>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</si>
  <si>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</si>
  <si>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</si>
  <si>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</si>
  <si>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</si>
  <si>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</si>
  <si>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</si>
  <si>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Aumento por Insuficiencia de Estimaciones por Pérdida o Deterioro u Obsolescencia</t>
  </si>
  <si>
    <t>Concepto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</si>
  <si>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</si>
  <si>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de Actividades
Del 1 de Enero al 31 de Marzo de 2022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</si>
</sst>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8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4" fillId="0" borderId="0" xfId="8" applyNumberFormat="1" applyFont="1" applyFill="1" applyBorder="1" applyAlignment="1" applyProtection="1">
      <alignment horizontal="right" vertical="top"/>
      <protection locked="0"/>
    </xf>
    <xf numFmtId="0" fontId="7" fillId="0" borderId="0" xfId="8" applyFont="1" applyFill="1" applyBorder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Fill="1" applyBorder="1" applyAlignment="1" applyProtection="1">
      <alignment horizontal="left" vertical="top" wrapText="1" indent="1"/>
      <protection locked="0"/>
    </xf>
    <xf numFmtId="0" fontId="4" fillId="0" borderId="4" xfId="8" applyNumberFormat="1" applyFont="1" applyFill="1" applyBorder="1" applyAlignment="1" applyProtection="1">
      <alignment horizontal="center" vertical="center"/>
      <protection locked="0"/>
    </xf>
    <xf numFmtId="0" fontId="3" fillId="0" borderId="4" xfId="8" applyFont="1" applyFill="1" applyBorder="1" applyAlignment="1" applyProtection="1">
      <alignment horizontal="left" vertical="top" wrapText="1" indent="2"/>
      <protection locked="0"/>
    </xf>
    <xf numFmtId="4" fontId="3" fillId="0" borderId="4" xfId="16" applyNumberFormat="1" applyFont="1" applyFill="1" applyBorder="1" applyAlignment="1" applyProtection="1">
      <alignment horizontal="right" vertical="top"/>
      <protection locked="0"/>
    </xf>
    <xf numFmtId="0" fontId="4" fillId="0" borderId="4" xfId="8" applyFont="1" applyFill="1" applyBorder="1" applyAlignment="1" applyProtection="1">
      <alignment horizontal="left" vertical="top" wrapText="1" indent="3"/>
      <protection locked="0"/>
    </xf>
    <xf numFmtId="4" fontId="4" fillId="0" borderId="4" xfId="8" applyNumberFormat="1" applyFont="1" applyFill="1" applyBorder="1" applyAlignment="1" applyProtection="1">
      <alignment horizontal="right"/>
      <protection locked="0"/>
    </xf>
    <xf numFmtId="0" fontId="4" fillId="0" borderId="4" xfId="8" applyFont="1" applyFill="1" applyBorder="1" applyAlignment="1" applyProtection="1">
      <alignment horizontal="left" vertical="top" wrapText="1"/>
      <protection locked="0"/>
    </xf>
    <xf numFmtId="4" fontId="3" fillId="0" borderId="4" xfId="8" applyNumberFormat="1" applyFont="1" applyFill="1" applyBorder="1" applyAlignment="1" applyProtection="1">
      <alignment horizontal="right" vertical="top"/>
      <protection locked="0"/>
    </xf>
    <xf numFmtId="0" fontId="3" fillId="0" borderId="4" xfId="8" applyFont="1" applyFill="1" applyBorder="1" applyAlignment="1" applyProtection="1">
      <alignment horizontal="left"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0" fontId="0" fillId="0" borderId="0" xfId="0" applyFont="1" applyAlignment="1">
      <alignment horizontal="left" indent="1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/>
    <cellStyle name="Millares 2" xfId="2"/>
    <cellStyle name="Millares 2 2" xfId="3"/>
    <cellStyle name="Millares 2 3" xfId="4"/>
    <cellStyle name="Millares 2 4" xfId="16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1255117</xdr:colOff>
      <xdr:row>0</xdr:row>
      <xdr:rowOff>523874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358775</xdr:colOff>
      <xdr:row>71</xdr:row>
      <xdr:rowOff>101600</xdr:rowOff>
    </xdr:from>
    <xdr:to>
      <xdr:col>0</xdr:col>
      <xdr:colOff>3346074</xdr:colOff>
      <xdr:row>80</xdr:row>
      <xdr:rowOff>49879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8775" y="10693400"/>
          <a:ext cx="2987299" cy="1091279"/>
        </a:xfrm>
        <a:prstGeom prst="rect">
          <a:avLst/>
        </a:prstGeom>
      </xdr:spPr>
    </xdr:pic>
    <xdr:clientData/>
  </xdr:twoCellAnchor>
  <xdr:twoCellAnchor editAs="oneCell">
    <xdr:from>
      <xdr:col>0</xdr:col>
      <xdr:colOff>4464050</xdr:colOff>
      <xdr:row>71</xdr:row>
      <xdr:rowOff>120650</xdr:rowOff>
    </xdr:from>
    <xdr:to>
      <xdr:col>2</xdr:col>
      <xdr:colOff>205999</xdr:colOff>
      <xdr:row>80</xdr:row>
      <xdr:rowOff>84804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64050" y="10712450"/>
          <a:ext cx="2511049" cy="1107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tabSelected="1" view="pageBreakPreview" topLeftCell="A53" zoomScale="60" zoomScaleNormal="140" workbookViewId="0">
      <selection activeCell="K86" sqref="K86"/>
    </sheetView>
  </sheetViews>
  <sheetFormatPr baseColWidth="10" defaultColWidth="12" defaultRowHeight="10.199999999999999" x14ac:dyDescent="0.2"/>
  <cols>
    <col min="1" max="1" width="100.85546875" style="1" customWidth="1"/>
    <col min="2" max="3" width="25.85546875" style="1" customWidth="1"/>
    <col min="4" max="4" width="11.85546875" style="1" bestFit="1" customWidth="1"/>
    <col min="5" max="16384" width="12" style="1"/>
  </cols>
  <sheetData>
    <row r="1" spans="1:4" ht="45" customHeight="1" x14ac:dyDescent="0.2">
      <c r="A1" s="17" t="s">
        <v>57</v>
      </c>
      <c r="B1" s="18"/>
      <c r="C1" s="19"/>
    </row>
    <row r="2" spans="1:4" x14ac:dyDescent="0.2">
      <c r="A2" s="5" t="s">
        <v>55</v>
      </c>
      <c r="B2" s="5">
        <v>2022</v>
      </c>
      <c r="C2" s="5">
        <v>2021</v>
      </c>
    </row>
    <row r="3" spans="1:4" s="2" customFormat="1" x14ac:dyDescent="0.2">
      <c r="A3" s="6" t="s">
        <v>0</v>
      </c>
      <c r="B3" s="7"/>
      <c r="C3" s="7"/>
    </row>
    <row r="4" spans="1:4" x14ac:dyDescent="0.2">
      <c r="A4" s="8" t="s">
        <v>46</v>
      </c>
      <c r="B4" s="9">
        <f>SUM(B5:B11)</f>
        <v>92182.310000000012</v>
      </c>
      <c r="C4" s="9">
        <f>SUM(C5:C11)</f>
        <v>208524.69</v>
      </c>
      <c r="D4" s="2"/>
    </row>
    <row r="5" spans="1:4" x14ac:dyDescent="0.2">
      <c r="A5" s="10" t="s">
        <v>1</v>
      </c>
      <c r="B5" s="11">
        <v>0</v>
      </c>
      <c r="C5" s="11">
        <v>0</v>
      </c>
      <c r="D5" s="4">
        <v>4110</v>
      </c>
    </row>
    <row r="6" spans="1:4" x14ac:dyDescent="0.2">
      <c r="A6" s="10" t="s">
        <v>35</v>
      </c>
      <c r="B6" s="11">
        <v>0</v>
      </c>
      <c r="C6" s="11">
        <v>0</v>
      </c>
      <c r="D6" s="4">
        <v>4120</v>
      </c>
    </row>
    <row r="7" spans="1:4" x14ac:dyDescent="0.2">
      <c r="A7" s="10" t="s">
        <v>11</v>
      </c>
      <c r="B7" s="11">
        <v>0</v>
      </c>
      <c r="C7" s="11">
        <v>0</v>
      </c>
      <c r="D7" s="4">
        <v>4130</v>
      </c>
    </row>
    <row r="8" spans="1:4" x14ac:dyDescent="0.2">
      <c r="A8" s="10" t="s">
        <v>2</v>
      </c>
      <c r="B8" s="11">
        <v>0</v>
      </c>
      <c r="C8" s="11">
        <v>0</v>
      </c>
      <c r="D8" s="4">
        <v>4140</v>
      </c>
    </row>
    <row r="9" spans="1:4" x14ac:dyDescent="0.2">
      <c r="A9" s="10" t="s">
        <v>47</v>
      </c>
      <c r="B9" s="11">
        <v>19.239999999999998</v>
      </c>
      <c r="C9" s="11">
        <v>4.99</v>
      </c>
      <c r="D9" s="4">
        <v>4150</v>
      </c>
    </row>
    <row r="10" spans="1:4" x14ac:dyDescent="0.2">
      <c r="A10" s="10" t="s">
        <v>48</v>
      </c>
      <c r="B10" s="11">
        <v>0</v>
      </c>
      <c r="C10" s="11">
        <v>0</v>
      </c>
      <c r="D10" s="4">
        <v>4160</v>
      </c>
    </row>
    <row r="11" spans="1:4" ht="11.25" customHeight="1" x14ac:dyDescent="0.2">
      <c r="A11" s="10" t="s">
        <v>49</v>
      </c>
      <c r="B11" s="11">
        <v>92163.07</v>
      </c>
      <c r="C11" s="11">
        <v>208519.7</v>
      </c>
      <c r="D11" s="4">
        <v>4170</v>
      </c>
    </row>
    <row r="12" spans="1:4" ht="11.25" customHeight="1" x14ac:dyDescent="0.2">
      <c r="A12" s="10"/>
      <c r="B12" s="7"/>
      <c r="C12" s="7"/>
      <c r="D12" s="2"/>
    </row>
    <row r="13" spans="1:4" ht="30.6" x14ac:dyDescent="0.2">
      <c r="A13" s="8" t="s">
        <v>50</v>
      </c>
      <c r="B13" s="9">
        <f>SUM(B14:B15)</f>
        <v>2247000</v>
      </c>
      <c r="C13" s="9">
        <f>SUM(C14:C15)</f>
        <v>9607983.5299999993</v>
      </c>
      <c r="D13" s="2"/>
    </row>
    <row r="14" spans="1:4" ht="20.399999999999999" x14ac:dyDescent="0.2">
      <c r="A14" s="10" t="s">
        <v>51</v>
      </c>
      <c r="B14" s="11">
        <v>0</v>
      </c>
      <c r="C14" s="11">
        <v>0</v>
      </c>
      <c r="D14" s="4">
        <v>4210</v>
      </c>
    </row>
    <row r="15" spans="1:4" ht="11.25" customHeight="1" x14ac:dyDescent="0.2">
      <c r="A15" s="10" t="s">
        <v>52</v>
      </c>
      <c r="B15" s="11">
        <v>2247000</v>
      </c>
      <c r="C15" s="11">
        <v>9607983.5299999993</v>
      </c>
      <c r="D15" s="4">
        <v>4220</v>
      </c>
    </row>
    <row r="16" spans="1:4" ht="11.25" customHeight="1" x14ac:dyDescent="0.2">
      <c r="A16" s="10"/>
      <c r="B16" s="7"/>
      <c r="C16" s="7"/>
      <c r="D16" s="2"/>
    </row>
    <row r="17" spans="1:5" ht="11.25" customHeight="1" x14ac:dyDescent="0.2">
      <c r="A17" s="8" t="s">
        <v>41</v>
      </c>
      <c r="B17" s="9">
        <f>SUM(B18:B22)</f>
        <v>1610</v>
      </c>
      <c r="C17" s="9">
        <f>SUM(C18:C22)</f>
        <v>7858.3</v>
      </c>
      <c r="D17" s="2"/>
    </row>
    <row r="18" spans="1:5" ht="11.25" customHeight="1" x14ac:dyDescent="0.2">
      <c r="A18" s="10" t="s">
        <v>36</v>
      </c>
      <c r="B18" s="11">
        <v>0</v>
      </c>
      <c r="C18" s="11">
        <v>0</v>
      </c>
      <c r="D18" s="4">
        <v>4310</v>
      </c>
    </row>
    <row r="19" spans="1:5" ht="11.25" customHeight="1" x14ac:dyDescent="0.2">
      <c r="A19" s="10" t="s">
        <v>12</v>
      </c>
      <c r="B19" s="11">
        <v>0</v>
      </c>
      <c r="C19" s="11">
        <v>0</v>
      </c>
      <c r="D19" s="4">
        <v>4320</v>
      </c>
    </row>
    <row r="20" spans="1:5" ht="11.25" customHeight="1" x14ac:dyDescent="0.2">
      <c r="A20" s="10" t="s">
        <v>13</v>
      </c>
      <c r="B20" s="11">
        <v>0</v>
      </c>
      <c r="C20" s="11">
        <v>0</v>
      </c>
      <c r="D20" s="4">
        <v>4330</v>
      </c>
    </row>
    <row r="21" spans="1:5" ht="11.25" customHeight="1" x14ac:dyDescent="0.2">
      <c r="A21" s="10" t="s">
        <v>14</v>
      </c>
      <c r="B21" s="11">
        <v>0</v>
      </c>
      <c r="C21" s="11">
        <v>0</v>
      </c>
      <c r="D21" s="4">
        <v>4340</v>
      </c>
    </row>
    <row r="22" spans="1:5" ht="11.25" customHeight="1" x14ac:dyDescent="0.2">
      <c r="A22" s="10" t="s">
        <v>15</v>
      </c>
      <c r="B22" s="11">
        <v>1610</v>
      </c>
      <c r="C22" s="11">
        <v>7858.3</v>
      </c>
      <c r="D22" s="4">
        <v>4390</v>
      </c>
    </row>
    <row r="23" spans="1:5" ht="11.25" customHeight="1" x14ac:dyDescent="0.2">
      <c r="A23" s="12"/>
      <c r="B23" s="7"/>
      <c r="C23" s="7"/>
      <c r="D23" s="2"/>
    </row>
    <row r="24" spans="1:5" ht="11.25" customHeight="1" x14ac:dyDescent="0.2">
      <c r="A24" s="6" t="s">
        <v>9</v>
      </c>
      <c r="B24" s="9">
        <f>SUM(B4+B13+B17)</f>
        <v>2340792.31</v>
      </c>
      <c r="C24" s="13">
        <f>SUM(C4+C13+C17)</f>
        <v>9824366.5199999996</v>
      </c>
      <c r="D24" s="2"/>
    </row>
    <row r="25" spans="1:5" ht="11.25" customHeight="1" x14ac:dyDescent="0.2">
      <c r="A25" s="14"/>
      <c r="B25" s="7"/>
      <c r="C25" s="7"/>
      <c r="D25" s="2"/>
      <c r="E25" s="2"/>
    </row>
    <row r="26" spans="1:5" s="2" customFormat="1" ht="11.25" customHeight="1" x14ac:dyDescent="0.2">
      <c r="A26" s="6" t="s">
        <v>8</v>
      </c>
      <c r="B26" s="7"/>
      <c r="C26" s="7"/>
      <c r="E26" s="1"/>
    </row>
    <row r="27" spans="1:5" ht="11.25" customHeight="1" x14ac:dyDescent="0.2">
      <c r="A27" s="8" t="s">
        <v>42</v>
      </c>
      <c r="B27" s="9">
        <f>SUM(B28:B30)</f>
        <v>1872945.51</v>
      </c>
      <c r="C27" s="9">
        <f>SUM(C28:C30)</f>
        <v>8781872.7400000002</v>
      </c>
      <c r="D27" s="2"/>
    </row>
    <row r="28" spans="1:5" ht="11.25" customHeight="1" x14ac:dyDescent="0.2">
      <c r="A28" s="10" t="s">
        <v>37</v>
      </c>
      <c r="B28" s="11">
        <v>1723218.92</v>
      </c>
      <c r="C28" s="11">
        <v>7642400.0199999996</v>
      </c>
      <c r="D28" s="4">
        <v>5110</v>
      </c>
    </row>
    <row r="29" spans="1:5" ht="11.25" customHeight="1" x14ac:dyDescent="0.2">
      <c r="A29" s="10" t="s">
        <v>16</v>
      </c>
      <c r="B29" s="11">
        <v>72254.12</v>
      </c>
      <c r="C29" s="11">
        <v>513190.74</v>
      </c>
      <c r="D29" s="4">
        <v>5120</v>
      </c>
    </row>
    <row r="30" spans="1:5" ht="11.25" customHeight="1" x14ac:dyDescent="0.2">
      <c r="A30" s="10" t="s">
        <v>17</v>
      </c>
      <c r="B30" s="11">
        <v>77472.47</v>
      </c>
      <c r="C30" s="11">
        <v>626281.98</v>
      </c>
      <c r="D30" s="4">
        <v>5130</v>
      </c>
    </row>
    <row r="31" spans="1:5" ht="11.25" customHeight="1" x14ac:dyDescent="0.2">
      <c r="A31" s="10"/>
      <c r="B31" s="7"/>
      <c r="C31" s="7"/>
      <c r="D31" s="2"/>
    </row>
    <row r="32" spans="1:5" ht="11.25" customHeight="1" x14ac:dyDescent="0.2">
      <c r="A32" s="8" t="s">
        <v>53</v>
      </c>
      <c r="B32" s="9">
        <f>SUM(B33:B41)</f>
        <v>97391.209999999992</v>
      </c>
      <c r="C32" s="9">
        <f>SUM(C33:C41)</f>
        <v>731698.9</v>
      </c>
      <c r="D32" s="2"/>
    </row>
    <row r="33" spans="1:4" ht="11.25" customHeight="1" x14ac:dyDescent="0.2">
      <c r="A33" s="10" t="s">
        <v>18</v>
      </c>
      <c r="B33" s="11">
        <v>0</v>
      </c>
      <c r="C33" s="11">
        <v>262983.53000000003</v>
      </c>
      <c r="D33" s="4">
        <v>5210</v>
      </c>
    </row>
    <row r="34" spans="1:4" ht="11.25" customHeight="1" x14ac:dyDescent="0.2">
      <c r="A34" s="10" t="s">
        <v>19</v>
      </c>
      <c r="B34" s="11">
        <v>0</v>
      </c>
      <c r="C34" s="11">
        <v>0</v>
      </c>
      <c r="D34" s="4">
        <v>5220</v>
      </c>
    </row>
    <row r="35" spans="1:4" ht="11.25" customHeight="1" x14ac:dyDescent="0.2">
      <c r="A35" s="10" t="s">
        <v>20</v>
      </c>
      <c r="B35" s="11">
        <v>0</v>
      </c>
      <c r="C35" s="11">
        <v>0</v>
      </c>
      <c r="D35" s="4">
        <v>5230</v>
      </c>
    </row>
    <row r="36" spans="1:4" ht="11.25" customHeight="1" x14ac:dyDescent="0.2">
      <c r="A36" s="10" t="s">
        <v>21</v>
      </c>
      <c r="B36" s="11">
        <v>41301.89</v>
      </c>
      <c r="C36" s="11">
        <v>301458.23</v>
      </c>
      <c r="D36" s="4">
        <v>5240</v>
      </c>
    </row>
    <row r="37" spans="1:4" ht="11.25" customHeight="1" x14ac:dyDescent="0.2">
      <c r="A37" s="10" t="s">
        <v>22</v>
      </c>
      <c r="B37" s="11">
        <v>56089.32</v>
      </c>
      <c r="C37" s="11">
        <v>167257.14000000001</v>
      </c>
      <c r="D37" s="4">
        <v>5250</v>
      </c>
    </row>
    <row r="38" spans="1:4" ht="11.25" customHeight="1" x14ac:dyDescent="0.2">
      <c r="A38" s="10" t="s">
        <v>23</v>
      </c>
      <c r="B38" s="11">
        <v>0</v>
      </c>
      <c r="C38" s="11">
        <v>0</v>
      </c>
      <c r="D38" s="4">
        <v>5260</v>
      </c>
    </row>
    <row r="39" spans="1:4" ht="11.25" customHeight="1" x14ac:dyDescent="0.2">
      <c r="A39" s="10" t="s">
        <v>24</v>
      </c>
      <c r="B39" s="11">
        <v>0</v>
      </c>
      <c r="C39" s="11">
        <v>0</v>
      </c>
      <c r="D39" s="4">
        <v>5270</v>
      </c>
    </row>
    <row r="40" spans="1:4" ht="11.25" customHeight="1" x14ac:dyDescent="0.2">
      <c r="A40" s="10" t="s">
        <v>6</v>
      </c>
      <c r="B40" s="11">
        <v>0</v>
      </c>
      <c r="C40" s="11">
        <v>0</v>
      </c>
      <c r="D40" s="4">
        <v>5280</v>
      </c>
    </row>
    <row r="41" spans="1:4" ht="11.25" customHeight="1" x14ac:dyDescent="0.2">
      <c r="A41" s="10" t="s">
        <v>25</v>
      </c>
      <c r="B41" s="11">
        <v>0</v>
      </c>
      <c r="C41" s="11">
        <v>0</v>
      </c>
      <c r="D41" s="4">
        <v>5290</v>
      </c>
    </row>
    <row r="42" spans="1:4" ht="11.25" customHeight="1" x14ac:dyDescent="0.2">
      <c r="A42" s="10"/>
      <c r="B42" s="7"/>
      <c r="C42" s="7"/>
      <c r="D42" s="2"/>
    </row>
    <row r="43" spans="1:4" ht="11.25" customHeight="1" x14ac:dyDescent="0.2">
      <c r="A43" s="8" t="s">
        <v>10</v>
      </c>
      <c r="B43" s="9">
        <f>SUM(B44:B46)</f>
        <v>0</v>
      </c>
      <c r="C43" s="9">
        <f>SUM(C44:C46)</f>
        <v>0</v>
      </c>
      <c r="D43" s="2"/>
    </row>
    <row r="44" spans="1:4" ht="11.25" customHeight="1" x14ac:dyDescent="0.2">
      <c r="A44" s="10" t="s">
        <v>3</v>
      </c>
      <c r="B44" s="11">
        <v>0</v>
      </c>
      <c r="C44" s="11">
        <v>0</v>
      </c>
      <c r="D44" s="4">
        <v>5310</v>
      </c>
    </row>
    <row r="45" spans="1:4" ht="11.25" customHeight="1" x14ac:dyDescent="0.2">
      <c r="A45" s="10" t="s">
        <v>4</v>
      </c>
      <c r="B45" s="11">
        <v>0</v>
      </c>
      <c r="C45" s="11">
        <v>0</v>
      </c>
      <c r="D45" s="4">
        <v>5320</v>
      </c>
    </row>
    <row r="46" spans="1:4" ht="11.25" customHeight="1" x14ac:dyDescent="0.2">
      <c r="A46" s="10" t="s">
        <v>5</v>
      </c>
      <c r="B46" s="11">
        <v>0</v>
      </c>
      <c r="C46" s="11">
        <v>0</v>
      </c>
      <c r="D46" s="4">
        <v>5330</v>
      </c>
    </row>
    <row r="47" spans="1:4" ht="11.25" customHeight="1" x14ac:dyDescent="0.2">
      <c r="A47" s="10"/>
      <c r="B47" s="7"/>
      <c r="C47" s="7"/>
      <c r="D47" s="2"/>
    </row>
    <row r="48" spans="1:4" ht="11.25" customHeight="1" x14ac:dyDescent="0.2">
      <c r="A48" s="8" t="s">
        <v>43</v>
      </c>
      <c r="B48" s="9">
        <f>SUM(B49:B53)</f>
        <v>0</v>
      </c>
      <c r="C48" s="9">
        <f>SUM(C49:C53)</f>
        <v>0</v>
      </c>
      <c r="D48" s="2"/>
    </row>
    <row r="49" spans="1:4" ht="11.25" customHeight="1" x14ac:dyDescent="0.2">
      <c r="A49" s="10" t="s">
        <v>26</v>
      </c>
      <c r="B49" s="11">
        <v>0</v>
      </c>
      <c r="C49" s="11">
        <v>0</v>
      </c>
      <c r="D49" s="4">
        <v>5410</v>
      </c>
    </row>
    <row r="50" spans="1:4" ht="11.25" customHeight="1" x14ac:dyDescent="0.2">
      <c r="A50" s="10" t="s">
        <v>27</v>
      </c>
      <c r="B50" s="11">
        <v>0</v>
      </c>
      <c r="C50" s="11">
        <v>0</v>
      </c>
      <c r="D50" s="4">
        <v>5420</v>
      </c>
    </row>
    <row r="51" spans="1:4" ht="11.25" customHeight="1" x14ac:dyDescent="0.2">
      <c r="A51" s="10" t="s">
        <v>28</v>
      </c>
      <c r="B51" s="11">
        <v>0</v>
      </c>
      <c r="C51" s="11">
        <v>0</v>
      </c>
      <c r="D51" s="4">
        <v>5430</v>
      </c>
    </row>
    <row r="52" spans="1:4" ht="11.25" customHeight="1" x14ac:dyDescent="0.2">
      <c r="A52" s="10" t="s">
        <v>29</v>
      </c>
      <c r="B52" s="11">
        <v>0</v>
      </c>
      <c r="C52" s="11">
        <v>0</v>
      </c>
      <c r="D52" s="4">
        <v>5440</v>
      </c>
    </row>
    <row r="53" spans="1:4" ht="11.25" customHeight="1" x14ac:dyDescent="0.2">
      <c r="A53" s="10" t="s">
        <v>30</v>
      </c>
      <c r="B53" s="11">
        <v>0</v>
      </c>
      <c r="C53" s="11">
        <v>0</v>
      </c>
      <c r="D53" s="4">
        <v>5450</v>
      </c>
    </row>
    <row r="54" spans="1:4" ht="11.25" customHeight="1" x14ac:dyDescent="0.2">
      <c r="A54" s="10"/>
      <c r="B54" s="7"/>
      <c r="C54" s="7"/>
      <c r="D54" s="2"/>
    </row>
    <row r="55" spans="1:4" ht="11.25" customHeight="1" x14ac:dyDescent="0.2">
      <c r="A55" s="8" t="s">
        <v>44</v>
      </c>
      <c r="B55" s="9">
        <f>SUM(B56:B61)</f>
        <v>0</v>
      </c>
      <c r="C55" s="9">
        <f>SUM(C56:C61)</f>
        <v>220873.24</v>
      </c>
      <c r="D55" s="2"/>
    </row>
    <row r="56" spans="1:4" ht="11.25" customHeight="1" x14ac:dyDescent="0.2">
      <c r="A56" s="10" t="s">
        <v>31</v>
      </c>
      <c r="B56" s="11">
        <v>0</v>
      </c>
      <c r="C56" s="11">
        <v>220873.24</v>
      </c>
      <c r="D56" s="4">
        <v>5510</v>
      </c>
    </row>
    <row r="57" spans="1:4" ht="11.25" customHeight="1" x14ac:dyDescent="0.2">
      <c r="A57" s="10" t="s">
        <v>7</v>
      </c>
      <c r="B57" s="11">
        <v>0</v>
      </c>
      <c r="C57" s="11">
        <v>0</v>
      </c>
      <c r="D57" s="4">
        <v>5520</v>
      </c>
    </row>
    <row r="58" spans="1:4" ht="11.25" customHeight="1" x14ac:dyDescent="0.2">
      <c r="A58" s="10" t="s">
        <v>32</v>
      </c>
      <c r="B58" s="11">
        <v>0</v>
      </c>
      <c r="C58" s="11">
        <v>0</v>
      </c>
      <c r="D58" s="4">
        <v>5530</v>
      </c>
    </row>
    <row r="59" spans="1:4" ht="11.25" customHeight="1" x14ac:dyDescent="0.2">
      <c r="A59" s="10" t="s">
        <v>54</v>
      </c>
      <c r="B59" s="11">
        <v>0</v>
      </c>
      <c r="C59" s="11">
        <v>0</v>
      </c>
      <c r="D59" s="4">
        <v>5540</v>
      </c>
    </row>
    <row r="60" spans="1:4" ht="11.25" customHeight="1" x14ac:dyDescent="0.2">
      <c r="A60" s="10" t="s">
        <v>33</v>
      </c>
      <c r="B60" s="11">
        <v>0</v>
      </c>
      <c r="C60" s="11">
        <v>0</v>
      </c>
      <c r="D60" s="4">
        <v>5550</v>
      </c>
    </row>
    <row r="61" spans="1:4" ht="11.25" customHeight="1" x14ac:dyDescent="0.2">
      <c r="A61" s="10" t="s">
        <v>34</v>
      </c>
      <c r="B61" s="11">
        <v>0</v>
      </c>
      <c r="C61" s="11">
        <v>0</v>
      </c>
      <c r="D61" s="4">
        <v>5590</v>
      </c>
    </row>
    <row r="62" spans="1:4" ht="11.25" customHeight="1" x14ac:dyDescent="0.2">
      <c r="A62" s="10"/>
      <c r="B62" s="7"/>
      <c r="C62" s="7"/>
      <c r="D62" s="2"/>
    </row>
    <row r="63" spans="1:4" ht="11.25" customHeight="1" x14ac:dyDescent="0.2">
      <c r="A63" s="8" t="s">
        <v>40</v>
      </c>
      <c r="B63" s="9">
        <f>SUM(B64)</f>
        <v>0</v>
      </c>
      <c r="C63" s="9">
        <f>SUM(C64)</f>
        <v>0</v>
      </c>
      <c r="D63" s="2"/>
    </row>
    <row r="64" spans="1:4" ht="11.25" customHeight="1" x14ac:dyDescent="0.2">
      <c r="A64" s="10" t="s">
        <v>38</v>
      </c>
      <c r="B64" s="11">
        <v>0</v>
      </c>
      <c r="C64" s="11">
        <v>0</v>
      </c>
      <c r="D64" s="4">
        <v>5610</v>
      </c>
    </row>
    <row r="65" spans="1:8" ht="11.25" customHeight="1" x14ac:dyDescent="0.2">
      <c r="A65" s="12"/>
      <c r="B65" s="7"/>
      <c r="C65" s="7"/>
      <c r="D65" s="2"/>
    </row>
    <row r="66" spans="1:8" ht="11.25" customHeight="1" x14ac:dyDescent="0.2">
      <c r="A66" s="6" t="s">
        <v>45</v>
      </c>
      <c r="B66" s="9">
        <f>B63+B55+B48+B43+B32+B27</f>
        <v>1970336.72</v>
      </c>
      <c r="C66" s="13">
        <f>C63+C55+C48+C43+C32+C27</f>
        <v>9734444.8800000008</v>
      </c>
      <c r="D66" s="2"/>
      <c r="E66" s="2"/>
    </row>
    <row r="67" spans="1:8" ht="11.25" customHeight="1" x14ac:dyDescent="0.2">
      <c r="A67" s="14"/>
      <c r="B67" s="7"/>
      <c r="C67" s="7"/>
      <c r="D67" s="2"/>
      <c r="E67" s="2"/>
    </row>
    <row r="68" spans="1:8" s="2" customFormat="1" x14ac:dyDescent="0.2">
      <c r="A68" s="6" t="s">
        <v>39</v>
      </c>
      <c r="B68" s="9">
        <f>B24-B66</f>
        <v>370455.59000000008</v>
      </c>
      <c r="C68" s="9">
        <f>C24-C66</f>
        <v>89921.639999998733</v>
      </c>
      <c r="E68" s="1"/>
    </row>
    <row r="69" spans="1:8" s="2" customFormat="1" x14ac:dyDescent="0.2">
      <c r="A69" s="12"/>
      <c r="B69" s="7"/>
      <c r="C69" s="7"/>
      <c r="E69" s="1"/>
    </row>
    <row r="70" spans="1:8" s="3" customFormat="1" x14ac:dyDescent="0.2">
      <c r="A70" s="16"/>
      <c r="B70" s="1"/>
      <c r="C70" s="1"/>
      <c r="D70" s="2"/>
      <c r="E70" s="1"/>
      <c r="F70" s="1"/>
      <c r="G70" s="1"/>
      <c r="H70" s="1"/>
    </row>
    <row r="71" spans="1:8" ht="13.2" x14ac:dyDescent="0.2">
      <c r="A71" s="15" t="s">
        <v>56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2AC9D66-59C5-460E-B9E0-9E7DAA143B2D}">
  <ds:schemaRefs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dcmitype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Usuario1</cp:lastModifiedBy>
  <cp:lastPrinted>2022-04-29T14:40:37Z</cp:lastPrinted>
  <dcterms:created xsi:type="dcterms:W3CDTF">2012-12-11T20:29:16Z</dcterms:created>
  <dcterms:modified xsi:type="dcterms:W3CDTF">2022-04-29T14:40:49Z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